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kita\Desktop\Przetarg gaz 2020 i 2021\Przetarg gaz 2021\Przetarg II\"/>
    </mc:Choice>
  </mc:AlternateContent>
  <xr:revisionPtr revIDLastSave="0" documentId="13_ncr:1_{8BBAB38F-B047-403A-8964-2CCAF84E848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Zalacznik nr 1 do SIWZ - Umowy" sheetId="14" r:id="rId1"/>
  </sheets>
  <definedNames>
    <definedName name="_xlnm._FilterDatabase" localSheetId="0" hidden="1">'Zalacznik nr 1 do SIWZ - Umowy'!$A$8:$AA$29</definedName>
  </definedNames>
  <calcPr calcId="181029"/>
</workbook>
</file>

<file path=xl/calcChain.xml><?xml version="1.0" encoding="utf-8"?>
<calcChain xmlns="http://schemas.openxmlformats.org/spreadsheetml/2006/main">
  <c r="W12" i="14" l="1"/>
  <c r="W13" i="14"/>
  <c r="W20" i="14"/>
  <c r="W28" i="14"/>
  <c r="W8" i="14"/>
  <c r="W9" i="14"/>
  <c r="W10" i="14"/>
  <c r="W29" i="14" s="1"/>
  <c r="W11" i="14"/>
  <c r="W14" i="14"/>
  <c r="W15" i="14"/>
  <c r="W16" i="14"/>
  <c r="W17" i="14"/>
  <c r="W18" i="14"/>
  <c r="W19" i="14"/>
  <c r="W21" i="14"/>
  <c r="W22" i="14"/>
  <c r="W23" i="14"/>
  <c r="W24" i="14"/>
  <c r="W25" i="14"/>
  <c r="W26" i="14"/>
  <c r="W27" i="14"/>
</calcChain>
</file>

<file path=xl/sharedStrings.xml><?xml version="1.0" encoding="utf-8"?>
<sst xmlns="http://schemas.openxmlformats.org/spreadsheetml/2006/main" count="163" uniqueCount="91">
  <si>
    <t>L.p</t>
  </si>
  <si>
    <t>kod</t>
  </si>
  <si>
    <t xml:space="preserve">Broniewskiego Władysława </t>
  </si>
  <si>
    <t>33-300</t>
  </si>
  <si>
    <t>Nowy Sącz</t>
  </si>
  <si>
    <t>Kunegundy</t>
  </si>
  <si>
    <t>Osiedle Słoneczne</t>
  </si>
  <si>
    <t>33-340</t>
  </si>
  <si>
    <t>Stary Sącz</t>
  </si>
  <si>
    <t xml:space="preserve">Sienkiewicza </t>
  </si>
  <si>
    <t xml:space="preserve">Aleje Wolności </t>
  </si>
  <si>
    <t>Naściszowska</t>
  </si>
  <si>
    <t xml:space="preserve">Barska </t>
  </si>
  <si>
    <t xml:space="preserve">Nawojowska </t>
  </si>
  <si>
    <t xml:space="preserve">Świętego Ducha </t>
  </si>
  <si>
    <t>Narutowicza</t>
  </si>
  <si>
    <t>Długosza</t>
  </si>
  <si>
    <t>Szwedzka</t>
  </si>
  <si>
    <t>Kusocińskiego Janusza</t>
  </si>
  <si>
    <t>Pijarska</t>
  </si>
  <si>
    <t>Bóźnicza</t>
  </si>
  <si>
    <t>Matejki</t>
  </si>
  <si>
    <t>Kochanowskiego</t>
  </si>
  <si>
    <t>Rynek</t>
  </si>
  <si>
    <t>Barbackiego</t>
  </si>
  <si>
    <t>W-4</t>
  </si>
  <si>
    <t>-</t>
  </si>
  <si>
    <t xml:space="preserve">kocioł gazowy co, ccw szt.1 (1*142 kW) </t>
  </si>
  <si>
    <t xml:space="preserve">kocioł gazowy co, ccw szt.1 (1*150 kW) </t>
  </si>
  <si>
    <t xml:space="preserve">kocioł gazowy co, ccw szt.1 (1*63 kW) </t>
  </si>
  <si>
    <t xml:space="preserve">kocioł gazowy co, ccw szt.1 (1*75 kW) </t>
  </si>
  <si>
    <t xml:space="preserve">kocioł gazowy co, ccw szt.2 (2*140 kW) </t>
  </si>
  <si>
    <t xml:space="preserve">kocioł gazowy co, ccw szt.1 (1*200 kW) </t>
  </si>
  <si>
    <t xml:space="preserve">kocioł gazowy co, ccw szt.1 (1*45 kW) </t>
  </si>
  <si>
    <t xml:space="preserve">kocioł gazowy co, ccw szt.1 (1*55 kW) </t>
  </si>
  <si>
    <t>kocioł gazowy co, ccw szt.1 (1*98 kw)</t>
  </si>
  <si>
    <t xml:space="preserve">kocioł gazowy co, ccw szt.1 (1*350 kW) </t>
  </si>
  <si>
    <t xml:space="preserve">kocioł gazowy co, ccw szt.2 (2*405 kW) </t>
  </si>
  <si>
    <t xml:space="preserve">kocioł gazowy co, ccw szt.2 (2*128 kW) </t>
  </si>
  <si>
    <t xml:space="preserve">kocioł gazowy co, ccw szt.2 (2*130 kW) </t>
  </si>
  <si>
    <t>kocioł gazowy co, ccw szt.1 (1*295 kW) oraz kocioł gazowy co, ccw szt.1 (1*350 kw)</t>
  </si>
  <si>
    <t>kocioł gazowy co, ccw szt.1 (1*1020 kW) oraz kocioł gazowy co, ccw szt.1 (1*615 kW) oraz   kocioł gazowy  ccw szt.1 (1*355 kW)</t>
  </si>
  <si>
    <t>kocioł gazowy co, ccw szt.1 (1*1100 kW) oraz kocioł gazowy co, ccw szt.1 (1*1105 kW</t>
  </si>
  <si>
    <t>SUMA szacowanego      zużycia gazu [kWh]:</t>
  </si>
  <si>
    <t>Adres / ulica                 Kotłowni MPEC</t>
  </si>
  <si>
    <t>Nr adresu</t>
  </si>
  <si>
    <t>Miejscowość</t>
  </si>
  <si>
    <t>Moc umowna kW</t>
  </si>
  <si>
    <t>Październik</t>
  </si>
  <si>
    <t>Grudzień</t>
  </si>
  <si>
    <t>Styczeń</t>
  </si>
  <si>
    <t>Marzec</t>
  </si>
  <si>
    <t>Czerwiec</t>
  </si>
  <si>
    <t>Wrzesień</t>
  </si>
  <si>
    <t xml:space="preserve">Szacowane roczne zużycie gazu [kWh] </t>
  </si>
  <si>
    <t>Taryfa OSD</t>
  </si>
  <si>
    <t>Kwiecień</t>
  </si>
  <si>
    <t>Luty</t>
  </si>
  <si>
    <t>Maj</t>
  </si>
  <si>
    <t>Lipiec</t>
  </si>
  <si>
    <t>Sierpień</t>
  </si>
  <si>
    <t>Listopad</t>
  </si>
  <si>
    <t>W-5.1</t>
  </si>
  <si>
    <t>W-6.1</t>
  </si>
  <si>
    <t>8018590365500019335976</t>
  </si>
  <si>
    <t>8018590365500019333637</t>
  </si>
  <si>
    <t>8018590365500019333583</t>
  </si>
  <si>
    <t>8018590365500019331909</t>
  </si>
  <si>
    <t>8018590365500019377464</t>
  </si>
  <si>
    <t>Numer punktu poboru                   PPG (PPE)</t>
  </si>
  <si>
    <t>006078700</t>
  </si>
  <si>
    <t>006078396</t>
  </si>
  <si>
    <t>006078658</t>
  </si>
  <si>
    <t>006078389</t>
  </si>
  <si>
    <t>006055982</t>
  </si>
  <si>
    <t>009394106</t>
  </si>
  <si>
    <t>006078540</t>
  </si>
  <si>
    <t>006078492</t>
  </si>
  <si>
    <t>009237729</t>
  </si>
  <si>
    <t>006078539</t>
  </si>
  <si>
    <t>006035879</t>
  </si>
  <si>
    <t>006203068</t>
  </si>
  <si>
    <t>006078537</t>
  </si>
  <si>
    <t>ZAMAWIAJĄCY:</t>
  </si>
  <si>
    <t>WYKONAWCA:</t>
  </si>
  <si>
    <t>8018590365500019333590</t>
  </si>
  <si>
    <t>8018590365500019331794</t>
  </si>
  <si>
    <t>8018590365500019327865</t>
  </si>
  <si>
    <t>W-3.9</t>
  </si>
  <si>
    <r>
      <t>CHARAKTERYSTYKA GAZOWA OBIEKTÓW  MPEC</t>
    </r>
    <r>
      <rPr>
        <b/>
        <sz val="14"/>
        <rFont val="Arial CE"/>
        <family val="2"/>
        <charset val="238"/>
      </rPr>
      <t xml:space="preserve"> - okres umowy 01.10.2021 - 30.09.2022</t>
    </r>
  </si>
  <si>
    <t>Załącznik nr 1 do Umowy nr SZP/DWC/2/2021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</si>
</sst>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4"/>
      <name val="Arial CE"/>
      <family val="2"/>
      <charset val="238"/>
    </font>
    <font>
      <b/>
      <u/>
      <sz val="14"/>
      <name val="Arial CE"/>
      <charset val="238"/>
    </font>
    <font>
      <sz val="9"/>
      <name val="Arial CE"/>
      <charset val="238"/>
    </font>
    <font>
      <b/>
      <u/>
      <sz val="11"/>
      <name val="Arial CE"/>
      <charset val="238"/>
    </font>
    <font>
      <sz val="10"/>
      <color theme="1"/>
      <name val="Arial CE"/>
      <charset val="238"/>
    </font>
    <font>
      <sz val="9"/>
      <color theme="1"/>
      <name val="Arial CE"/>
      <charset val="238"/>
    </font>
    <font>
      <b/>
      <sz val="10"/>
      <color theme="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Border="1" applyProtection="1"/>
    <xf numFmtId="0" fontId="7" fillId="0" borderId="0" xfId="0" applyFont="1" applyProtection="1"/>
    <xf numFmtId="0" fontId="0" fillId="2" borderId="0" xfId="0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 vertical="top"/>
    </xf>
    <xf numFmtId="0" fontId="4" fillId="0" borderId="0" xfId="0" applyFont="1" applyAlignment="1" applyProtection="1">
      <alignment horizontal="right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left" wrapText="1"/>
    </xf>
    <xf numFmtId="0" fontId="0" fillId="0" borderId="8" xfId="0" applyBorder="1" applyAlignment="1" applyProtection="1">
      <alignment horizontal="left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left" wrapText="1"/>
    </xf>
    <xf numFmtId="3" fontId="2" fillId="0" borderId="5" xfId="0" applyNumberFormat="1" applyFont="1" applyBorder="1" applyAlignment="1" applyProtection="1">
      <alignment horizontal="center"/>
    </xf>
    <xf numFmtId="3" fontId="2" fillId="0" borderId="7" xfId="0" applyNumberFormat="1" applyFont="1" applyBorder="1" applyAlignment="1" applyProtection="1">
      <alignment horizontal="center"/>
    </xf>
    <xf numFmtId="3" fontId="2" fillId="0" borderId="7" xfId="0" applyNumberFormat="1" applyFont="1" applyBorder="1" applyAlignment="1" applyProtection="1">
      <alignment horizontal="center" vertical="center"/>
    </xf>
    <xf numFmtId="3" fontId="2" fillId="0" borderId="9" xfId="0" applyNumberFormat="1" applyFont="1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49" fontId="0" fillId="0" borderId="7" xfId="0" applyNumberFormat="1" applyFill="1" applyBorder="1" applyAlignment="1" applyProtection="1">
      <alignment horizontal="center" vertical="center"/>
    </xf>
    <xf numFmtId="49" fontId="0" fillId="0" borderId="9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14" xfId="0" applyNumberFormat="1" applyFill="1" applyBorder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Protection="1"/>
    <xf numFmtId="3" fontId="0" fillId="2" borderId="16" xfId="0" applyNumberFormat="1" applyFill="1" applyBorder="1" applyAlignment="1" applyProtection="1">
      <alignment horizontal="center"/>
    </xf>
    <xf numFmtId="3" fontId="0" fillId="2" borderId="17" xfId="0" applyNumberFormat="1" applyFill="1" applyBorder="1" applyAlignment="1" applyProtection="1">
      <alignment horizontal="center"/>
    </xf>
    <xf numFmtId="3" fontId="0" fillId="2" borderId="18" xfId="0" applyNumberFormat="1" applyFill="1" applyBorder="1" applyAlignment="1" applyProtection="1">
      <alignment horizontal="center"/>
    </xf>
    <xf numFmtId="3" fontId="0" fillId="2" borderId="8" xfId="0" applyNumberFormat="1" applyFill="1" applyBorder="1" applyAlignment="1" applyProtection="1">
      <alignment horizontal="center"/>
    </xf>
    <xf numFmtId="3" fontId="0" fillId="2" borderId="19" xfId="0" applyNumberFormat="1" applyFill="1" applyBorder="1" applyAlignment="1" applyProtection="1">
      <alignment horizontal="center"/>
    </xf>
    <xf numFmtId="3" fontId="0" fillId="2" borderId="20" xfId="0" applyNumberFormat="1" applyFill="1" applyBorder="1" applyAlignment="1" applyProtection="1">
      <alignment horizontal="center"/>
    </xf>
    <xf numFmtId="3" fontId="0" fillId="2" borderId="8" xfId="0" applyNumberFormat="1" applyFill="1" applyBorder="1" applyAlignment="1" applyProtection="1">
      <alignment horizontal="center" vertical="center"/>
    </xf>
    <xf numFmtId="3" fontId="0" fillId="2" borderId="19" xfId="0" applyNumberFormat="1" applyFill="1" applyBorder="1" applyAlignment="1" applyProtection="1">
      <alignment horizontal="center" vertical="center"/>
    </xf>
    <xf numFmtId="3" fontId="0" fillId="2" borderId="20" xfId="0" applyNumberFormat="1" applyFill="1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horizontal="center" vertical="center"/>
    </xf>
    <xf numFmtId="3" fontId="0" fillId="0" borderId="19" xfId="0" applyNumberFormat="1" applyBorder="1" applyAlignment="1" applyProtection="1">
      <alignment horizontal="center" vertical="center"/>
    </xf>
    <xf numFmtId="3" fontId="0" fillId="0" borderId="20" xfId="0" applyNumberFormat="1" applyBorder="1" applyAlignment="1" applyProtection="1">
      <alignment horizontal="center" vertical="center"/>
    </xf>
    <xf numFmtId="3" fontId="7" fillId="2" borderId="19" xfId="0" applyNumberFormat="1" applyFont="1" applyFill="1" applyBorder="1" applyAlignment="1" applyProtection="1">
      <alignment horizontal="center"/>
    </xf>
    <xf numFmtId="3" fontId="7" fillId="2" borderId="20" xfId="0" applyNumberFormat="1" applyFont="1" applyFill="1" applyBorder="1" applyAlignment="1" applyProtection="1">
      <alignment horizontal="center"/>
    </xf>
    <xf numFmtId="3" fontId="0" fillId="2" borderId="8" xfId="0" applyNumberFormat="1" applyFill="1" applyBorder="1" applyAlignment="1" applyProtection="1">
      <alignment horizontal="center" vertical="top"/>
    </xf>
    <xf numFmtId="3" fontId="0" fillId="2" borderId="19" xfId="0" applyNumberFormat="1" applyFill="1" applyBorder="1" applyAlignment="1" applyProtection="1">
      <alignment horizontal="center" vertical="top"/>
    </xf>
    <xf numFmtId="3" fontId="0" fillId="2" borderId="20" xfId="0" applyNumberFormat="1" applyFill="1" applyBorder="1" applyAlignment="1" applyProtection="1">
      <alignment horizontal="center" vertical="top"/>
    </xf>
    <xf numFmtId="3" fontId="0" fillId="2" borderId="21" xfId="0" applyNumberFormat="1" applyFill="1" applyBorder="1" applyAlignment="1" applyProtection="1">
      <alignment horizontal="center"/>
    </xf>
    <xf numFmtId="3" fontId="0" fillId="2" borderId="22" xfId="0" applyNumberFormat="1" applyFill="1" applyBorder="1" applyAlignment="1" applyProtection="1">
      <alignment horizontal="center"/>
    </xf>
    <xf numFmtId="3" fontId="0" fillId="2" borderId="23" xfId="0" applyNumberFormat="1" applyFill="1" applyBorder="1" applyAlignment="1" applyProtection="1">
      <alignment horizontal="center"/>
    </xf>
    <xf numFmtId="3" fontId="0" fillId="2" borderId="24" xfId="0" applyNumberFormat="1" applyFill="1" applyBorder="1" applyAlignment="1" applyProtection="1">
      <alignment horizontal="center"/>
    </xf>
    <xf numFmtId="3" fontId="0" fillId="2" borderId="25" xfId="0" applyNumberFormat="1" applyFill="1" applyBorder="1" applyAlignment="1" applyProtection="1">
      <alignment horizontal="center"/>
    </xf>
    <xf numFmtId="3" fontId="0" fillId="2" borderId="25" xfId="0" applyNumberFormat="1" applyFill="1" applyBorder="1" applyAlignment="1" applyProtection="1">
      <alignment horizontal="center" vertical="center"/>
    </xf>
    <xf numFmtId="3" fontId="0" fillId="0" borderId="26" xfId="0" applyNumberFormat="1" applyBorder="1" applyAlignment="1" applyProtection="1">
      <alignment horizontal="center" vertical="center"/>
    </xf>
    <xf numFmtId="3" fontId="0" fillId="2" borderId="25" xfId="0" applyNumberFormat="1" applyFill="1" applyBorder="1" applyAlignment="1" applyProtection="1">
      <alignment horizontal="center" vertical="top"/>
    </xf>
    <xf numFmtId="3" fontId="0" fillId="2" borderId="27" xfId="0" applyNumberFormat="1" applyFill="1" applyBorder="1" applyAlignment="1" applyProtection="1">
      <alignment horizont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1" fillId="0" borderId="43" xfId="0" applyFont="1" applyBorder="1" applyAlignment="1" applyProtection="1">
      <alignment horizontal="center" vertical="center" wrapText="1"/>
    </xf>
    <xf numFmtId="0" fontId="1" fillId="0" borderId="44" xfId="0" applyFont="1" applyBorder="1" applyAlignment="1" applyProtection="1">
      <alignment horizontal="center" vertical="center" wrapText="1"/>
    </xf>
    <xf numFmtId="0" fontId="1" fillId="0" borderId="45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17" fontId="2" fillId="0" borderId="35" xfId="0" applyNumberFormat="1" applyFont="1" applyBorder="1" applyAlignment="1" applyProtection="1">
      <alignment horizontal="center" vertical="center" wrapText="1"/>
    </xf>
    <xf numFmtId="17" fontId="2" fillId="0" borderId="14" xfId="0" applyNumberFormat="1" applyFont="1" applyBorder="1" applyAlignment="1" applyProtection="1">
      <alignment horizontal="center" vertical="center" wrapText="1"/>
    </xf>
    <xf numFmtId="17" fontId="2" fillId="0" borderId="36" xfId="0" applyNumberFormat="1" applyFont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/>
    </xf>
    <xf numFmtId="0" fontId="3" fillId="0" borderId="28" xfId="0" applyFont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34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37" xfId="0" applyFont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4" fontId="2" fillId="0" borderId="14" xfId="0" applyNumberFormat="1" applyFont="1" applyFill="1" applyBorder="1" applyAlignment="1" applyProtection="1">
      <alignment horizontal="center" vertical="center"/>
    </xf>
    <xf numFmtId="4" fontId="2" fillId="0" borderId="36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B1:AA61"/>
  <sheetViews>
    <sheetView tabSelected="1" zoomScale="85" zoomScaleNormal="85" workbookViewId="0">
      <selection activeCell="Q2" sqref="Q2"/>
    </sheetView>
  </sheetViews>
  <sheetFormatPr defaultRowHeight="12.75" x14ac:dyDescent="0.2"/>
  <cols>
    <col min="1" max="1" width="0.28515625" style="1" customWidth="1"/>
    <col min="2" max="2" width="9.140625" style="1"/>
    <col min="3" max="3" width="24.5703125" style="1" bestFit="1" customWidth="1"/>
    <col min="4" max="4" width="9.140625" style="1"/>
    <col min="5" max="5" width="0" style="1" hidden="1" customWidth="1"/>
    <col min="6" max="6" width="12.5703125" style="1" bestFit="1" customWidth="1"/>
    <col min="7" max="7" width="11.28515625" style="1" customWidth="1"/>
    <col min="8" max="8" width="9.7109375" style="1" customWidth="1"/>
    <col min="9" max="9" width="29.140625" style="1" customWidth="1"/>
    <col min="10" max="10" width="0.28515625" style="1" customWidth="1"/>
    <col min="11" max="11" width="11.85546875" style="1" customWidth="1"/>
    <col min="12" max="12" width="10.42578125" style="1" customWidth="1"/>
    <col min="13" max="13" width="11.85546875" style="1" customWidth="1"/>
    <col min="14" max="16" width="9.140625" style="1"/>
    <col min="17" max="17" width="10.28515625" style="1" customWidth="1"/>
    <col min="18" max="18" width="9.140625" style="1"/>
    <col min="19" max="19" width="11" style="1" customWidth="1"/>
    <col min="20" max="21" width="9.140625" style="1"/>
    <col min="22" max="22" width="10.140625" style="1" customWidth="1"/>
    <col min="23" max="23" width="21.7109375" style="1" customWidth="1"/>
    <col min="24" max="16384" width="9.140625" style="1"/>
  </cols>
  <sheetData>
    <row r="1" spans="2:27" ht="15" x14ac:dyDescent="0.25">
      <c r="Q1" s="76" t="s">
        <v>90</v>
      </c>
      <c r="R1" s="76"/>
      <c r="S1" s="76"/>
      <c r="T1" s="76"/>
      <c r="U1" s="76"/>
      <c r="V1" s="76"/>
      <c r="W1" s="76"/>
    </row>
    <row r="2" spans="2:27" ht="18" x14ac:dyDescent="0.25">
      <c r="T2" s="15"/>
      <c r="U2" s="15"/>
      <c r="V2" s="15"/>
      <c r="W2" s="15"/>
    </row>
    <row r="3" spans="2:27" ht="5.25" customHeight="1" thickBot="1" x14ac:dyDescent="0.25"/>
    <row r="4" spans="2:27" ht="62.25" customHeight="1" thickBot="1" x14ac:dyDescent="0.25">
      <c r="B4" s="99" t="s">
        <v>89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1"/>
    </row>
    <row r="5" spans="2:27" ht="12.75" customHeight="1" x14ac:dyDescent="0.2">
      <c r="B5" s="102" t="s">
        <v>0</v>
      </c>
      <c r="C5" s="105" t="s">
        <v>44</v>
      </c>
      <c r="D5" s="108" t="s">
        <v>45</v>
      </c>
      <c r="E5" s="77" t="s">
        <v>1</v>
      </c>
      <c r="F5" s="105" t="s">
        <v>46</v>
      </c>
      <c r="G5" s="111" t="s">
        <v>55</v>
      </c>
      <c r="H5" s="105" t="s">
        <v>47</v>
      </c>
      <c r="I5" s="83" t="s">
        <v>69</v>
      </c>
      <c r="J5" s="16"/>
      <c r="K5" s="89" t="s">
        <v>48</v>
      </c>
      <c r="L5" s="89" t="s">
        <v>61</v>
      </c>
      <c r="M5" s="86" t="s">
        <v>49</v>
      </c>
      <c r="N5" s="86" t="s">
        <v>50</v>
      </c>
      <c r="O5" s="86" t="s">
        <v>57</v>
      </c>
      <c r="P5" s="86" t="s">
        <v>51</v>
      </c>
      <c r="Q5" s="86" t="s">
        <v>56</v>
      </c>
      <c r="R5" s="86" t="s">
        <v>58</v>
      </c>
      <c r="S5" s="86" t="s">
        <v>52</v>
      </c>
      <c r="T5" s="80" t="s">
        <v>59</v>
      </c>
      <c r="U5" s="86" t="s">
        <v>60</v>
      </c>
      <c r="V5" s="86" t="s">
        <v>53</v>
      </c>
      <c r="W5" s="114" t="s">
        <v>54</v>
      </c>
    </row>
    <row r="6" spans="2:27" x14ac:dyDescent="0.2">
      <c r="B6" s="103"/>
      <c r="C6" s="106"/>
      <c r="D6" s="109"/>
      <c r="E6" s="78"/>
      <c r="F6" s="106"/>
      <c r="G6" s="112"/>
      <c r="H6" s="106"/>
      <c r="I6" s="84"/>
      <c r="J6" s="17"/>
      <c r="K6" s="90"/>
      <c r="L6" s="90"/>
      <c r="M6" s="87"/>
      <c r="N6" s="87"/>
      <c r="O6" s="87"/>
      <c r="P6" s="87"/>
      <c r="Q6" s="87"/>
      <c r="R6" s="87"/>
      <c r="S6" s="87"/>
      <c r="T6" s="81"/>
      <c r="U6" s="87"/>
      <c r="V6" s="87"/>
      <c r="W6" s="115"/>
    </row>
    <row r="7" spans="2:27" ht="13.5" thickBot="1" x14ac:dyDescent="0.25">
      <c r="B7" s="104"/>
      <c r="C7" s="107"/>
      <c r="D7" s="110"/>
      <c r="E7" s="79"/>
      <c r="F7" s="107"/>
      <c r="G7" s="113"/>
      <c r="H7" s="107"/>
      <c r="I7" s="85"/>
      <c r="J7" s="18"/>
      <c r="K7" s="91"/>
      <c r="L7" s="91"/>
      <c r="M7" s="88"/>
      <c r="N7" s="88"/>
      <c r="O7" s="88"/>
      <c r="P7" s="88"/>
      <c r="Q7" s="88"/>
      <c r="R7" s="88"/>
      <c r="S7" s="88"/>
      <c r="T7" s="82"/>
      <c r="U7" s="88"/>
      <c r="V7" s="88"/>
      <c r="W7" s="116"/>
    </row>
    <row r="8" spans="2:27" ht="15" customHeight="1" x14ac:dyDescent="0.2">
      <c r="B8" s="19">
        <v>1</v>
      </c>
      <c r="C8" s="19" t="s">
        <v>10</v>
      </c>
      <c r="D8" s="27">
        <v>40</v>
      </c>
      <c r="E8" s="20" t="s">
        <v>3</v>
      </c>
      <c r="F8" s="19" t="s">
        <v>4</v>
      </c>
      <c r="G8" s="74" t="s">
        <v>88</v>
      </c>
      <c r="H8" s="19" t="s">
        <v>26</v>
      </c>
      <c r="I8" s="43" t="s">
        <v>70</v>
      </c>
      <c r="J8" s="32" t="s">
        <v>33</v>
      </c>
      <c r="K8" s="68">
        <v>0</v>
      </c>
      <c r="L8" s="48">
        <v>3361</v>
      </c>
      <c r="M8" s="49">
        <v>0</v>
      </c>
      <c r="N8" s="49">
        <v>4857</v>
      </c>
      <c r="O8" s="49">
        <v>2242</v>
      </c>
      <c r="P8" s="49">
        <v>2455</v>
      </c>
      <c r="Q8" s="49">
        <v>0</v>
      </c>
      <c r="R8" s="49">
        <v>2530</v>
      </c>
      <c r="S8" s="50">
        <v>0</v>
      </c>
      <c r="T8" s="49">
        <v>4276</v>
      </c>
      <c r="U8" s="49">
        <v>0</v>
      </c>
      <c r="V8" s="50">
        <v>3978</v>
      </c>
      <c r="W8" s="36">
        <f t="shared" ref="W8:W27" si="0">SUM(K8:V8)</f>
        <v>23699</v>
      </c>
      <c r="AA8" s="2"/>
    </row>
    <row r="9" spans="2:27" ht="15" customHeight="1" x14ac:dyDescent="0.2">
      <c r="B9" s="21">
        <v>2</v>
      </c>
      <c r="C9" s="21" t="s">
        <v>2</v>
      </c>
      <c r="D9" s="28">
        <v>1</v>
      </c>
      <c r="E9" s="22" t="s">
        <v>3</v>
      </c>
      <c r="F9" s="21" t="s">
        <v>4</v>
      </c>
      <c r="G9" s="75" t="s">
        <v>88</v>
      </c>
      <c r="H9" s="21" t="s">
        <v>26</v>
      </c>
      <c r="I9" s="41" t="s">
        <v>71</v>
      </c>
      <c r="J9" s="33" t="s">
        <v>35</v>
      </c>
      <c r="K9" s="69">
        <v>1114</v>
      </c>
      <c r="L9" s="51">
        <v>0</v>
      </c>
      <c r="M9" s="52">
        <v>0</v>
      </c>
      <c r="N9" s="52">
        <v>0</v>
      </c>
      <c r="O9" s="52">
        <v>0</v>
      </c>
      <c r="P9" s="52">
        <v>0</v>
      </c>
      <c r="Q9" s="52">
        <v>2410</v>
      </c>
      <c r="R9" s="52">
        <v>2960</v>
      </c>
      <c r="S9" s="52">
        <v>0</v>
      </c>
      <c r="T9" s="52">
        <v>0</v>
      </c>
      <c r="U9" s="52">
        <v>4167</v>
      </c>
      <c r="V9" s="53">
        <v>6611</v>
      </c>
      <c r="W9" s="37">
        <f t="shared" si="0"/>
        <v>17262</v>
      </c>
      <c r="AA9" s="2"/>
    </row>
    <row r="10" spans="2:27" ht="15" customHeight="1" x14ac:dyDescent="0.2">
      <c r="B10" s="21">
        <v>3</v>
      </c>
      <c r="C10" s="21" t="s">
        <v>5</v>
      </c>
      <c r="D10" s="28">
        <v>11</v>
      </c>
      <c r="E10" s="22" t="s">
        <v>3</v>
      </c>
      <c r="F10" s="21" t="s">
        <v>4</v>
      </c>
      <c r="G10" s="75" t="s">
        <v>88</v>
      </c>
      <c r="H10" s="21" t="s">
        <v>26</v>
      </c>
      <c r="I10" s="41" t="s">
        <v>72</v>
      </c>
      <c r="J10" s="33" t="s">
        <v>34</v>
      </c>
      <c r="K10" s="69">
        <v>0</v>
      </c>
      <c r="L10" s="51">
        <v>12369</v>
      </c>
      <c r="M10" s="52">
        <v>0</v>
      </c>
      <c r="N10" s="52">
        <v>35457</v>
      </c>
      <c r="O10" s="52">
        <v>8801</v>
      </c>
      <c r="P10" s="52">
        <v>9160</v>
      </c>
      <c r="Q10" s="52">
        <v>8367</v>
      </c>
      <c r="R10" s="52">
        <v>1668</v>
      </c>
      <c r="S10" s="52">
        <v>0</v>
      </c>
      <c r="T10" s="52">
        <v>77</v>
      </c>
      <c r="U10" s="52">
        <v>0</v>
      </c>
      <c r="V10" s="53">
        <v>0</v>
      </c>
      <c r="W10" s="37">
        <f t="shared" si="0"/>
        <v>75899</v>
      </c>
      <c r="AA10" s="2"/>
    </row>
    <row r="11" spans="2:27" ht="15" customHeight="1" x14ac:dyDescent="0.2">
      <c r="B11" s="21">
        <v>4</v>
      </c>
      <c r="C11" s="21" t="s">
        <v>11</v>
      </c>
      <c r="D11" s="28">
        <v>1</v>
      </c>
      <c r="E11" s="22" t="s">
        <v>3</v>
      </c>
      <c r="F11" s="21" t="s">
        <v>4</v>
      </c>
      <c r="G11" s="75" t="s">
        <v>88</v>
      </c>
      <c r="H11" s="21" t="s">
        <v>26</v>
      </c>
      <c r="I11" s="41" t="s">
        <v>73</v>
      </c>
      <c r="J11" s="33" t="s">
        <v>34</v>
      </c>
      <c r="K11" s="69">
        <v>0</v>
      </c>
      <c r="L11" s="51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5688</v>
      </c>
      <c r="S11" s="52">
        <v>0</v>
      </c>
      <c r="T11" s="52">
        <v>14359</v>
      </c>
      <c r="U11" s="52">
        <v>0</v>
      </c>
      <c r="V11" s="53">
        <v>24837</v>
      </c>
      <c r="W11" s="37">
        <f t="shared" si="0"/>
        <v>44884</v>
      </c>
      <c r="AA11" s="2"/>
    </row>
    <row r="12" spans="2:27" ht="15" customHeight="1" x14ac:dyDescent="0.2">
      <c r="B12" s="21">
        <v>5</v>
      </c>
      <c r="C12" s="21" t="s">
        <v>11</v>
      </c>
      <c r="D12" s="28">
        <v>18</v>
      </c>
      <c r="E12" s="22"/>
      <c r="F12" s="21" t="s">
        <v>4</v>
      </c>
      <c r="G12" s="75" t="s">
        <v>88</v>
      </c>
      <c r="H12" s="21" t="s">
        <v>26</v>
      </c>
      <c r="I12" s="41" t="s">
        <v>78</v>
      </c>
      <c r="J12" s="34" t="s">
        <v>33</v>
      </c>
      <c r="K12" s="70">
        <v>0</v>
      </c>
      <c r="L12" s="54">
        <v>0</v>
      </c>
      <c r="M12" s="55">
        <v>0</v>
      </c>
      <c r="N12" s="55">
        <v>0</v>
      </c>
      <c r="O12" s="55">
        <v>0</v>
      </c>
      <c r="P12" s="55">
        <v>0</v>
      </c>
      <c r="Q12" s="55">
        <v>1521</v>
      </c>
      <c r="R12" s="55">
        <v>1521</v>
      </c>
      <c r="S12" s="55">
        <v>6624</v>
      </c>
      <c r="T12" s="55">
        <v>6624</v>
      </c>
      <c r="U12" s="55">
        <v>6189</v>
      </c>
      <c r="V12" s="56">
        <v>6188</v>
      </c>
      <c r="W12" s="38">
        <f>SUM(K12:V12)</f>
        <v>28667</v>
      </c>
      <c r="AA12" s="2"/>
    </row>
    <row r="13" spans="2:27" ht="15" customHeight="1" x14ac:dyDescent="0.2">
      <c r="B13" s="21">
        <v>6</v>
      </c>
      <c r="C13" s="40" t="s">
        <v>11</v>
      </c>
      <c r="D13" s="30">
        <v>46</v>
      </c>
      <c r="E13" s="30"/>
      <c r="F13" s="31" t="s">
        <v>4</v>
      </c>
      <c r="G13" s="75" t="s">
        <v>88</v>
      </c>
      <c r="H13" s="31" t="s">
        <v>26</v>
      </c>
      <c r="I13" s="44" t="s">
        <v>75</v>
      </c>
      <c r="J13" s="30" t="s">
        <v>34</v>
      </c>
      <c r="K13" s="71">
        <v>0</v>
      </c>
      <c r="L13" s="57">
        <v>0</v>
      </c>
      <c r="M13" s="58">
        <v>0</v>
      </c>
      <c r="N13" s="58">
        <v>0</v>
      </c>
      <c r="O13" s="58">
        <v>0</v>
      </c>
      <c r="P13" s="58">
        <v>0</v>
      </c>
      <c r="Q13" s="58">
        <v>1521</v>
      </c>
      <c r="R13" s="58">
        <v>1521</v>
      </c>
      <c r="S13" s="58">
        <v>6624</v>
      </c>
      <c r="T13" s="58">
        <v>6624</v>
      </c>
      <c r="U13" s="58">
        <v>6189</v>
      </c>
      <c r="V13" s="59">
        <v>6188</v>
      </c>
      <c r="W13" s="38">
        <f t="shared" si="0"/>
        <v>28667</v>
      </c>
      <c r="AA13" s="2"/>
    </row>
    <row r="14" spans="2:27" ht="15" customHeight="1" x14ac:dyDescent="0.2">
      <c r="B14" s="21">
        <v>7</v>
      </c>
      <c r="C14" s="21" t="s">
        <v>9</v>
      </c>
      <c r="D14" s="28">
        <v>36</v>
      </c>
      <c r="E14" s="22" t="s">
        <v>3</v>
      </c>
      <c r="F14" s="21" t="s">
        <v>4</v>
      </c>
      <c r="G14" s="75" t="s">
        <v>88</v>
      </c>
      <c r="H14" s="21" t="s">
        <v>26</v>
      </c>
      <c r="I14" s="41" t="s">
        <v>74</v>
      </c>
      <c r="J14" s="34" t="s">
        <v>32</v>
      </c>
      <c r="K14" s="70">
        <v>0</v>
      </c>
      <c r="L14" s="54">
        <v>10793</v>
      </c>
      <c r="M14" s="55">
        <v>0</v>
      </c>
      <c r="N14" s="55">
        <v>21256</v>
      </c>
      <c r="O14" s="55">
        <v>9362</v>
      </c>
      <c r="P14" s="55">
        <v>7568</v>
      </c>
      <c r="Q14" s="55">
        <v>4485</v>
      </c>
      <c r="R14" s="55">
        <v>4219</v>
      </c>
      <c r="S14" s="55">
        <v>0</v>
      </c>
      <c r="T14" s="55">
        <v>0</v>
      </c>
      <c r="U14" s="55">
        <v>0</v>
      </c>
      <c r="V14" s="56">
        <v>0</v>
      </c>
      <c r="W14" s="38">
        <f>SUM(K14:V14)</f>
        <v>57683</v>
      </c>
      <c r="AA14" s="2"/>
    </row>
    <row r="15" spans="2:27" ht="15" customHeight="1" x14ac:dyDescent="0.2">
      <c r="B15" s="21">
        <v>8</v>
      </c>
      <c r="C15" s="21" t="s">
        <v>12</v>
      </c>
      <c r="D15" s="28">
        <v>55</v>
      </c>
      <c r="E15" s="22" t="s">
        <v>3</v>
      </c>
      <c r="F15" s="21" t="s">
        <v>4</v>
      </c>
      <c r="G15" s="22" t="s">
        <v>25</v>
      </c>
      <c r="H15" s="21" t="s">
        <v>26</v>
      </c>
      <c r="I15" s="41" t="s">
        <v>76</v>
      </c>
      <c r="J15" s="34" t="s">
        <v>30</v>
      </c>
      <c r="K15" s="70">
        <v>1202</v>
      </c>
      <c r="L15" s="54">
        <v>0</v>
      </c>
      <c r="M15" s="55">
        <v>0</v>
      </c>
      <c r="N15" s="55">
        <v>0</v>
      </c>
      <c r="O15" s="55">
        <v>0</v>
      </c>
      <c r="P15" s="55">
        <v>0</v>
      </c>
      <c r="Q15" s="55">
        <v>11</v>
      </c>
      <c r="R15" s="55">
        <v>13530</v>
      </c>
      <c r="S15" s="55">
        <v>29949</v>
      </c>
      <c r="T15" s="55">
        <v>30625</v>
      </c>
      <c r="U15" s="55">
        <v>27833</v>
      </c>
      <c r="V15" s="56">
        <v>28242</v>
      </c>
      <c r="W15" s="38">
        <f>SUM(K15:V15)</f>
        <v>131392</v>
      </c>
      <c r="AA15" s="2"/>
    </row>
    <row r="16" spans="2:27" ht="15" customHeight="1" x14ac:dyDescent="0.2">
      <c r="B16" s="21">
        <v>9</v>
      </c>
      <c r="C16" s="21" t="s">
        <v>16</v>
      </c>
      <c r="D16" s="28">
        <v>35</v>
      </c>
      <c r="E16" s="22" t="s">
        <v>3</v>
      </c>
      <c r="F16" s="21" t="s">
        <v>4</v>
      </c>
      <c r="G16" s="22" t="s">
        <v>25</v>
      </c>
      <c r="H16" s="21" t="s">
        <v>26</v>
      </c>
      <c r="I16" s="41" t="s">
        <v>82</v>
      </c>
      <c r="J16" s="33" t="s">
        <v>34</v>
      </c>
      <c r="K16" s="69">
        <v>32246</v>
      </c>
      <c r="L16" s="51">
        <v>41488</v>
      </c>
      <c r="M16" s="52">
        <v>49122</v>
      </c>
      <c r="N16" s="52">
        <v>55681</v>
      </c>
      <c r="O16" s="52">
        <v>46115</v>
      </c>
      <c r="P16" s="52">
        <v>46003</v>
      </c>
      <c r="Q16" s="60">
        <v>29865</v>
      </c>
      <c r="R16" s="60">
        <v>12127</v>
      </c>
      <c r="S16" s="60">
        <v>11</v>
      </c>
      <c r="T16" s="60">
        <v>0</v>
      </c>
      <c r="U16" s="60">
        <v>0</v>
      </c>
      <c r="V16" s="61">
        <v>0</v>
      </c>
      <c r="W16" s="37">
        <f>SUM(K16:V16)</f>
        <v>312658</v>
      </c>
      <c r="AA16" s="2"/>
    </row>
    <row r="17" spans="2:27" ht="15" customHeight="1" x14ac:dyDescent="0.2">
      <c r="B17" s="21">
        <v>10</v>
      </c>
      <c r="C17" s="21" t="s">
        <v>15</v>
      </c>
      <c r="D17" s="28">
        <v>6</v>
      </c>
      <c r="E17" s="22" t="s">
        <v>3</v>
      </c>
      <c r="F17" s="21" t="s">
        <v>4</v>
      </c>
      <c r="G17" s="22" t="s">
        <v>25</v>
      </c>
      <c r="H17" s="21" t="s">
        <v>26</v>
      </c>
      <c r="I17" s="41" t="s">
        <v>77</v>
      </c>
      <c r="J17" s="33" t="s">
        <v>29</v>
      </c>
      <c r="K17" s="69">
        <v>10124</v>
      </c>
      <c r="L17" s="51">
        <v>12579</v>
      </c>
      <c r="M17" s="52">
        <v>19379</v>
      </c>
      <c r="N17" s="52">
        <v>21705</v>
      </c>
      <c r="O17" s="52">
        <v>16605</v>
      </c>
      <c r="P17" s="52">
        <v>14217</v>
      </c>
      <c r="Q17" s="52">
        <v>11005</v>
      </c>
      <c r="R17" s="52">
        <v>0</v>
      </c>
      <c r="S17" s="52">
        <v>0</v>
      </c>
      <c r="T17" s="52">
        <v>0</v>
      </c>
      <c r="U17" s="52">
        <v>0</v>
      </c>
      <c r="V17" s="53">
        <v>0</v>
      </c>
      <c r="W17" s="37">
        <f t="shared" si="0"/>
        <v>105614</v>
      </c>
      <c r="AA17" s="2"/>
    </row>
    <row r="18" spans="2:27" ht="15" customHeight="1" x14ac:dyDescent="0.2">
      <c r="B18" s="21">
        <v>11</v>
      </c>
      <c r="C18" s="21" t="s">
        <v>13</v>
      </c>
      <c r="D18" s="28">
        <v>43</v>
      </c>
      <c r="E18" s="22" t="s">
        <v>3</v>
      </c>
      <c r="F18" s="21" t="s">
        <v>4</v>
      </c>
      <c r="G18" s="22" t="s">
        <v>25</v>
      </c>
      <c r="H18" s="21" t="s">
        <v>26</v>
      </c>
      <c r="I18" s="41" t="s">
        <v>79</v>
      </c>
      <c r="J18" s="33" t="s">
        <v>28</v>
      </c>
      <c r="K18" s="69">
        <v>15252</v>
      </c>
      <c r="L18" s="51">
        <v>13667</v>
      </c>
      <c r="M18" s="52">
        <v>17029</v>
      </c>
      <c r="N18" s="52">
        <v>23376</v>
      </c>
      <c r="O18" s="52">
        <v>14890</v>
      </c>
      <c r="P18" s="52">
        <v>14004</v>
      </c>
      <c r="Q18" s="52">
        <v>8880</v>
      </c>
      <c r="R18" s="52">
        <v>0</v>
      </c>
      <c r="S18" s="52">
        <v>0</v>
      </c>
      <c r="T18" s="52">
        <v>0</v>
      </c>
      <c r="U18" s="52">
        <v>0</v>
      </c>
      <c r="V18" s="53">
        <v>0</v>
      </c>
      <c r="W18" s="37">
        <f t="shared" si="0"/>
        <v>107098</v>
      </c>
      <c r="AA18" s="2"/>
    </row>
    <row r="19" spans="2:27" ht="15" customHeight="1" x14ac:dyDescent="0.2">
      <c r="B19" s="21">
        <v>12</v>
      </c>
      <c r="C19" s="21" t="s">
        <v>17</v>
      </c>
      <c r="D19" s="28">
        <v>2</v>
      </c>
      <c r="E19" s="22" t="s">
        <v>3</v>
      </c>
      <c r="F19" s="21" t="s">
        <v>4</v>
      </c>
      <c r="G19" s="22" t="s">
        <v>25</v>
      </c>
      <c r="H19" s="21" t="s">
        <v>26</v>
      </c>
      <c r="I19" s="41" t="s">
        <v>80</v>
      </c>
      <c r="J19" s="33" t="s">
        <v>27</v>
      </c>
      <c r="K19" s="69">
        <v>12087</v>
      </c>
      <c r="L19" s="51">
        <v>26102</v>
      </c>
      <c r="M19" s="52">
        <v>34227</v>
      </c>
      <c r="N19" s="52">
        <v>36433</v>
      </c>
      <c r="O19" s="52">
        <v>26808</v>
      </c>
      <c r="P19" s="52">
        <v>36158</v>
      </c>
      <c r="Q19" s="52">
        <v>16388</v>
      </c>
      <c r="R19" s="52">
        <v>8383</v>
      </c>
      <c r="S19" s="52">
        <v>0</v>
      </c>
      <c r="T19" s="52">
        <v>0</v>
      </c>
      <c r="U19" s="52">
        <v>0</v>
      </c>
      <c r="V19" s="53">
        <v>0</v>
      </c>
      <c r="W19" s="37">
        <f t="shared" si="0"/>
        <v>196586</v>
      </c>
      <c r="AA19" s="2"/>
    </row>
    <row r="20" spans="2:27" ht="15" customHeight="1" x14ac:dyDescent="0.2">
      <c r="B20" s="21">
        <v>13</v>
      </c>
      <c r="C20" s="21" t="s">
        <v>14</v>
      </c>
      <c r="D20" s="28">
        <v>6</v>
      </c>
      <c r="E20" s="22" t="s">
        <v>3</v>
      </c>
      <c r="F20" s="21" t="s">
        <v>4</v>
      </c>
      <c r="G20" s="22" t="s">
        <v>25</v>
      </c>
      <c r="H20" s="21" t="s">
        <v>26</v>
      </c>
      <c r="I20" s="41" t="s">
        <v>81</v>
      </c>
      <c r="J20" s="33" t="s">
        <v>31</v>
      </c>
      <c r="K20" s="69">
        <v>22883</v>
      </c>
      <c r="L20" s="51">
        <v>38304</v>
      </c>
      <c r="M20" s="52">
        <v>67735</v>
      </c>
      <c r="N20" s="52">
        <v>50185</v>
      </c>
      <c r="O20" s="52">
        <v>35587</v>
      </c>
      <c r="P20" s="52">
        <v>32582</v>
      </c>
      <c r="Q20" s="52">
        <v>21297</v>
      </c>
      <c r="R20" s="52">
        <v>906</v>
      </c>
      <c r="S20" s="52">
        <v>11</v>
      </c>
      <c r="T20" s="52">
        <v>0</v>
      </c>
      <c r="U20" s="52">
        <v>0</v>
      </c>
      <c r="V20" s="53">
        <v>0</v>
      </c>
      <c r="W20" s="37">
        <f t="shared" si="0"/>
        <v>269490</v>
      </c>
      <c r="AA20" s="2"/>
    </row>
    <row r="21" spans="2:27" ht="15" customHeight="1" x14ac:dyDescent="0.2">
      <c r="B21" s="21">
        <v>14</v>
      </c>
      <c r="C21" s="21" t="s">
        <v>20</v>
      </c>
      <c r="D21" s="28">
        <v>5</v>
      </c>
      <c r="E21" s="22" t="s">
        <v>3</v>
      </c>
      <c r="F21" s="21" t="s">
        <v>4</v>
      </c>
      <c r="G21" s="22" t="s">
        <v>62</v>
      </c>
      <c r="H21" s="21">
        <v>285</v>
      </c>
      <c r="I21" s="41" t="s">
        <v>85</v>
      </c>
      <c r="J21" s="33" t="s">
        <v>40</v>
      </c>
      <c r="K21" s="69">
        <v>62853</v>
      </c>
      <c r="L21" s="51">
        <v>100221</v>
      </c>
      <c r="M21" s="52">
        <v>121802</v>
      </c>
      <c r="N21" s="52">
        <v>142549</v>
      </c>
      <c r="O21" s="52">
        <v>112871</v>
      </c>
      <c r="P21" s="52">
        <v>108258</v>
      </c>
      <c r="Q21" s="52">
        <v>70213</v>
      </c>
      <c r="R21" s="52">
        <v>43761</v>
      </c>
      <c r="S21" s="52">
        <v>21147</v>
      </c>
      <c r="T21" s="52">
        <v>20205</v>
      </c>
      <c r="U21" s="52">
        <v>19294</v>
      </c>
      <c r="V21" s="53">
        <v>19773</v>
      </c>
      <c r="W21" s="37">
        <f>SUM(K21:V21)</f>
        <v>842947</v>
      </c>
      <c r="AA21" s="2"/>
    </row>
    <row r="22" spans="2:27" ht="15" customHeight="1" x14ac:dyDescent="0.2">
      <c r="B22" s="21">
        <v>15</v>
      </c>
      <c r="C22" s="21" t="s">
        <v>22</v>
      </c>
      <c r="D22" s="28">
        <v>59</v>
      </c>
      <c r="E22" s="22" t="s">
        <v>3</v>
      </c>
      <c r="F22" s="21" t="s">
        <v>4</v>
      </c>
      <c r="G22" s="22" t="s">
        <v>62</v>
      </c>
      <c r="H22" s="21">
        <v>121</v>
      </c>
      <c r="I22" s="41" t="s">
        <v>86</v>
      </c>
      <c r="J22" s="33" t="s">
        <v>36</v>
      </c>
      <c r="K22" s="69">
        <v>4803</v>
      </c>
      <c r="L22" s="51">
        <v>0</v>
      </c>
      <c r="M22" s="52">
        <v>0</v>
      </c>
      <c r="N22" s="52">
        <v>0</v>
      </c>
      <c r="O22" s="52">
        <v>0</v>
      </c>
      <c r="P22" s="52">
        <v>0</v>
      </c>
      <c r="Q22" s="52">
        <v>22</v>
      </c>
      <c r="R22" s="52">
        <v>23710</v>
      </c>
      <c r="S22" s="52">
        <v>53337</v>
      </c>
      <c r="T22" s="52">
        <v>51709</v>
      </c>
      <c r="U22" s="52">
        <v>48484</v>
      </c>
      <c r="V22" s="53">
        <v>48865</v>
      </c>
      <c r="W22" s="37">
        <f t="shared" si="0"/>
        <v>230930</v>
      </c>
      <c r="AA22" s="2"/>
    </row>
    <row r="23" spans="2:27" ht="15" customHeight="1" x14ac:dyDescent="0.2">
      <c r="B23" s="21">
        <v>16</v>
      </c>
      <c r="C23" s="21" t="s">
        <v>18</v>
      </c>
      <c r="D23" s="28">
        <v>5</v>
      </c>
      <c r="E23" s="22" t="s">
        <v>3</v>
      </c>
      <c r="F23" s="21" t="s">
        <v>4</v>
      </c>
      <c r="G23" s="22" t="s">
        <v>62</v>
      </c>
      <c r="H23" s="21">
        <v>132</v>
      </c>
      <c r="I23" s="41" t="s">
        <v>87</v>
      </c>
      <c r="J23" s="33" t="s">
        <v>32</v>
      </c>
      <c r="K23" s="69">
        <v>28309</v>
      </c>
      <c r="L23" s="51">
        <v>43764</v>
      </c>
      <c r="M23" s="52">
        <v>53605</v>
      </c>
      <c r="N23" s="52">
        <v>51642</v>
      </c>
      <c r="O23" s="52">
        <v>42516</v>
      </c>
      <c r="P23" s="52">
        <v>44903</v>
      </c>
      <c r="Q23" s="52">
        <v>33168</v>
      </c>
      <c r="R23" s="52">
        <v>17306</v>
      </c>
      <c r="S23" s="52">
        <v>15009</v>
      </c>
      <c r="T23" s="52">
        <v>14054</v>
      </c>
      <c r="U23" s="52">
        <v>12936</v>
      </c>
      <c r="V23" s="53">
        <v>13520</v>
      </c>
      <c r="W23" s="37">
        <f t="shared" si="0"/>
        <v>370732</v>
      </c>
      <c r="AA23" s="2"/>
    </row>
    <row r="24" spans="2:27" ht="15" customHeight="1" x14ac:dyDescent="0.2">
      <c r="B24" s="21">
        <v>17</v>
      </c>
      <c r="C24" s="21" t="s">
        <v>21</v>
      </c>
      <c r="D24" s="28">
        <v>28</v>
      </c>
      <c r="E24" s="22" t="s">
        <v>3</v>
      </c>
      <c r="F24" s="21" t="s">
        <v>4</v>
      </c>
      <c r="G24" s="22" t="s">
        <v>62</v>
      </c>
      <c r="H24" s="21">
        <v>384</v>
      </c>
      <c r="I24" s="41" t="s">
        <v>67</v>
      </c>
      <c r="J24" s="33" t="s">
        <v>37</v>
      </c>
      <c r="K24" s="69">
        <v>74745</v>
      </c>
      <c r="L24" s="51">
        <v>116497</v>
      </c>
      <c r="M24" s="52">
        <v>130583</v>
      </c>
      <c r="N24" s="52">
        <v>169638</v>
      </c>
      <c r="O24" s="52">
        <v>137526</v>
      </c>
      <c r="P24" s="52">
        <v>132310</v>
      </c>
      <c r="Q24" s="52">
        <v>80827</v>
      </c>
      <c r="R24" s="52">
        <v>28759</v>
      </c>
      <c r="S24" s="52">
        <v>16927</v>
      </c>
      <c r="T24" s="52">
        <v>16027</v>
      </c>
      <c r="U24" s="52">
        <v>15327</v>
      </c>
      <c r="V24" s="53">
        <v>19806</v>
      </c>
      <c r="W24" s="37">
        <f t="shared" si="0"/>
        <v>938972</v>
      </c>
      <c r="AA24" s="2"/>
    </row>
    <row r="25" spans="2:27" ht="15" customHeight="1" x14ac:dyDescent="0.2">
      <c r="B25" s="21">
        <v>18</v>
      </c>
      <c r="C25" s="21" t="s">
        <v>19</v>
      </c>
      <c r="D25" s="28">
        <v>24</v>
      </c>
      <c r="E25" s="22" t="s">
        <v>3</v>
      </c>
      <c r="F25" s="21" t="s">
        <v>4</v>
      </c>
      <c r="G25" s="22" t="s">
        <v>62</v>
      </c>
      <c r="H25" s="21">
        <v>121</v>
      </c>
      <c r="I25" s="41" t="s">
        <v>64</v>
      </c>
      <c r="J25" s="33" t="s">
        <v>38</v>
      </c>
      <c r="K25" s="69">
        <v>25980</v>
      </c>
      <c r="L25" s="51">
        <v>43876</v>
      </c>
      <c r="M25" s="52">
        <v>52859</v>
      </c>
      <c r="N25" s="52">
        <v>56127</v>
      </c>
      <c r="O25" s="52">
        <v>43065</v>
      </c>
      <c r="P25" s="52">
        <v>39838</v>
      </c>
      <c r="Q25" s="52">
        <v>24885</v>
      </c>
      <c r="R25" s="52">
        <v>12478</v>
      </c>
      <c r="S25" s="52">
        <v>0</v>
      </c>
      <c r="T25" s="52">
        <v>0</v>
      </c>
      <c r="U25" s="52">
        <v>0</v>
      </c>
      <c r="V25" s="53">
        <v>0</v>
      </c>
      <c r="W25" s="37">
        <f t="shared" si="0"/>
        <v>299108</v>
      </c>
      <c r="AA25" s="2"/>
    </row>
    <row r="26" spans="2:27" ht="15" customHeight="1" x14ac:dyDescent="0.2">
      <c r="B26" s="21">
        <v>19</v>
      </c>
      <c r="C26" s="21" t="s">
        <v>23</v>
      </c>
      <c r="D26" s="28">
        <v>1</v>
      </c>
      <c r="E26" s="22" t="s">
        <v>3</v>
      </c>
      <c r="F26" s="21" t="s">
        <v>4</v>
      </c>
      <c r="G26" s="22" t="s">
        <v>62</v>
      </c>
      <c r="H26" s="21">
        <v>121</v>
      </c>
      <c r="I26" s="41" t="s">
        <v>66</v>
      </c>
      <c r="J26" s="33" t="s">
        <v>39</v>
      </c>
      <c r="K26" s="69">
        <v>16118</v>
      </c>
      <c r="L26" s="51">
        <v>32654</v>
      </c>
      <c r="M26" s="52">
        <v>41399</v>
      </c>
      <c r="N26" s="52">
        <v>36002</v>
      </c>
      <c r="O26" s="52">
        <v>29891</v>
      </c>
      <c r="P26" s="52">
        <v>25837</v>
      </c>
      <c r="Q26" s="52">
        <v>24686</v>
      </c>
      <c r="R26" s="52">
        <v>7926</v>
      </c>
      <c r="S26" s="52">
        <v>0</v>
      </c>
      <c r="T26" s="52">
        <v>0</v>
      </c>
      <c r="U26" s="52">
        <v>0</v>
      </c>
      <c r="V26" s="53">
        <v>0</v>
      </c>
      <c r="W26" s="37">
        <f t="shared" si="0"/>
        <v>214513</v>
      </c>
      <c r="AA26" s="2"/>
    </row>
    <row r="27" spans="2:27" ht="15" customHeight="1" x14ac:dyDescent="0.2">
      <c r="B27" s="21">
        <v>20</v>
      </c>
      <c r="C27" s="21" t="s">
        <v>24</v>
      </c>
      <c r="D27" s="28">
        <v>64</v>
      </c>
      <c r="E27" s="22" t="s">
        <v>3</v>
      </c>
      <c r="F27" s="21" t="s">
        <v>4</v>
      </c>
      <c r="G27" s="22" t="s">
        <v>63</v>
      </c>
      <c r="H27" s="21">
        <v>1306</v>
      </c>
      <c r="I27" s="41" t="s">
        <v>65</v>
      </c>
      <c r="J27" s="33" t="s">
        <v>41</v>
      </c>
      <c r="K27" s="72">
        <v>357073</v>
      </c>
      <c r="L27" s="62">
        <v>515033</v>
      </c>
      <c r="M27" s="63">
        <v>604940</v>
      </c>
      <c r="N27" s="63">
        <v>702017</v>
      </c>
      <c r="O27" s="63">
        <v>536517</v>
      </c>
      <c r="P27" s="63">
        <v>518230</v>
      </c>
      <c r="Q27" s="63">
        <v>287016</v>
      </c>
      <c r="R27" s="63">
        <v>228352</v>
      </c>
      <c r="S27" s="63">
        <v>122631</v>
      </c>
      <c r="T27" s="63">
        <v>117285</v>
      </c>
      <c r="U27" s="63">
        <v>109518</v>
      </c>
      <c r="V27" s="64">
        <v>116864</v>
      </c>
      <c r="W27" s="37">
        <f t="shared" si="0"/>
        <v>4215476</v>
      </c>
      <c r="AA27" s="2"/>
    </row>
    <row r="28" spans="2:27" ht="15" customHeight="1" thickBot="1" x14ac:dyDescent="0.25">
      <c r="B28" s="23">
        <v>21</v>
      </c>
      <c r="C28" s="23" t="s">
        <v>6</v>
      </c>
      <c r="D28" s="29">
        <v>10</v>
      </c>
      <c r="E28" s="24" t="s">
        <v>7</v>
      </c>
      <c r="F28" s="23" t="s">
        <v>8</v>
      </c>
      <c r="G28" s="24" t="s">
        <v>63</v>
      </c>
      <c r="H28" s="23">
        <v>1031</v>
      </c>
      <c r="I28" s="42" t="s">
        <v>68</v>
      </c>
      <c r="J28" s="35" t="s">
        <v>42</v>
      </c>
      <c r="K28" s="73">
        <v>300742</v>
      </c>
      <c r="L28" s="65">
        <v>443861</v>
      </c>
      <c r="M28" s="66">
        <v>531883</v>
      </c>
      <c r="N28" s="66">
        <v>593305</v>
      </c>
      <c r="O28" s="66">
        <v>465152</v>
      </c>
      <c r="P28" s="66">
        <v>445414</v>
      </c>
      <c r="Q28" s="66">
        <v>226245</v>
      </c>
      <c r="R28" s="66">
        <v>105964</v>
      </c>
      <c r="S28" s="67">
        <v>0</v>
      </c>
      <c r="T28" s="66">
        <v>0</v>
      </c>
      <c r="U28" s="66">
        <v>0</v>
      </c>
      <c r="V28" s="67">
        <v>0</v>
      </c>
      <c r="W28" s="39">
        <f>SUM(K28:V28)</f>
        <v>3112566</v>
      </c>
      <c r="AA28" s="2"/>
    </row>
    <row r="29" spans="2:27" ht="13.5" customHeight="1" x14ac:dyDescent="0.2">
      <c r="H29" s="25"/>
      <c r="I29" s="26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92" t="s">
        <v>43</v>
      </c>
      <c r="V29" s="93"/>
      <c r="W29" s="118">
        <f>SUM(W8:W28)</f>
        <v>11624843</v>
      </c>
    </row>
    <row r="30" spans="2:27" ht="25.5" customHeight="1" thickBot="1" x14ac:dyDescent="0.25">
      <c r="G30" s="26"/>
      <c r="H30" s="25"/>
      <c r="I30" s="25"/>
      <c r="J30" s="25"/>
      <c r="K30" s="25"/>
      <c r="L30" s="25"/>
      <c r="M30" s="2"/>
      <c r="N30" s="2"/>
      <c r="O30" s="2"/>
      <c r="P30" s="2"/>
      <c r="Q30" s="2"/>
      <c r="R30" s="2"/>
      <c r="S30" s="2"/>
      <c r="T30" s="2"/>
      <c r="U30" s="94"/>
      <c r="V30" s="95"/>
      <c r="W30" s="119"/>
    </row>
    <row r="31" spans="2:27" x14ac:dyDescent="0.2">
      <c r="F31" s="117"/>
      <c r="G31" s="117"/>
      <c r="H31" s="2"/>
      <c r="I31" s="2"/>
      <c r="J31" s="2"/>
      <c r="K31" s="2"/>
      <c r="L31" s="2"/>
      <c r="M31" s="3"/>
      <c r="N31" s="3"/>
      <c r="O31" s="3"/>
      <c r="P31" s="3"/>
      <c r="Q31" s="3"/>
      <c r="R31" s="3"/>
      <c r="S31" s="3"/>
      <c r="T31" s="3"/>
      <c r="U31" s="3"/>
      <c r="V31" s="3"/>
      <c r="W31" s="7"/>
    </row>
    <row r="32" spans="2:27" x14ac:dyDescent="0.2">
      <c r="F32" s="6"/>
      <c r="G32" s="6"/>
      <c r="H32" s="2"/>
      <c r="I32" s="2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8"/>
    </row>
    <row r="33" spans="3:23" s="45" customFormat="1" x14ac:dyDescent="0.2">
      <c r="F33" s="46"/>
      <c r="G33" s="46" t="s">
        <v>83</v>
      </c>
      <c r="H33" s="46"/>
      <c r="I33" s="46"/>
      <c r="K33" s="47"/>
      <c r="L33" s="47"/>
      <c r="M33" s="47"/>
      <c r="N33" s="47"/>
      <c r="O33" s="47"/>
      <c r="P33" s="47"/>
      <c r="Q33" s="47"/>
      <c r="R33" s="47" t="s">
        <v>84</v>
      </c>
      <c r="S33" s="47"/>
      <c r="T33" s="47"/>
      <c r="U33" s="47"/>
      <c r="V33" s="47"/>
      <c r="W33" s="8"/>
    </row>
    <row r="34" spans="3:23" x14ac:dyDescent="0.2">
      <c r="F34" s="6"/>
      <c r="G34" s="6"/>
      <c r="H34" s="2"/>
      <c r="I34" s="2"/>
      <c r="M34" s="3"/>
      <c r="N34" s="10"/>
      <c r="O34" s="10"/>
      <c r="P34" s="10"/>
      <c r="Q34" s="10"/>
      <c r="R34" s="10"/>
      <c r="S34" s="10"/>
      <c r="T34" s="10"/>
      <c r="U34" s="3"/>
      <c r="V34" s="121"/>
      <c r="W34" s="121"/>
    </row>
    <row r="35" spans="3:23" x14ac:dyDescent="0.2">
      <c r="G35" s="4"/>
      <c r="N35" s="11"/>
      <c r="O35" s="11"/>
      <c r="P35" s="11"/>
      <c r="Q35" s="11"/>
      <c r="R35" s="11"/>
      <c r="S35" s="11"/>
      <c r="T35" s="11"/>
      <c r="V35" s="120"/>
      <c r="W35" s="120"/>
    </row>
    <row r="36" spans="3:23" x14ac:dyDescent="0.2">
      <c r="G36" s="4"/>
      <c r="N36" s="12"/>
      <c r="O36" s="10"/>
      <c r="P36" s="11"/>
      <c r="Q36" s="11"/>
      <c r="R36" s="11"/>
      <c r="S36" s="11"/>
      <c r="T36" s="11"/>
      <c r="V36" s="9"/>
      <c r="W36" s="9"/>
    </row>
    <row r="37" spans="3:23" x14ac:dyDescent="0.2">
      <c r="M37" s="81"/>
      <c r="N37" s="12"/>
      <c r="O37" s="10"/>
      <c r="P37" s="10"/>
      <c r="Q37" s="10"/>
      <c r="R37" s="10"/>
      <c r="S37" s="10"/>
      <c r="T37" s="11"/>
      <c r="W37" s="8"/>
    </row>
    <row r="38" spans="3:23" x14ac:dyDescent="0.2">
      <c r="C38" s="5"/>
      <c r="D38" s="5"/>
      <c r="E38" s="5"/>
      <c r="F38" s="5"/>
      <c r="G38" s="5"/>
      <c r="M38" s="81"/>
      <c r="N38" s="10"/>
      <c r="O38" s="10"/>
      <c r="P38" s="10"/>
      <c r="Q38" s="10"/>
      <c r="R38" s="10"/>
      <c r="S38" s="10"/>
      <c r="T38" s="11"/>
      <c r="W38" s="8"/>
    </row>
    <row r="39" spans="3:23" x14ac:dyDescent="0.2">
      <c r="C39" s="5"/>
      <c r="D39" s="5"/>
      <c r="E39" s="5"/>
      <c r="F39" s="5"/>
      <c r="G39" s="5"/>
      <c r="M39" s="81"/>
      <c r="N39" s="98"/>
      <c r="O39" s="98"/>
      <c r="P39" s="98"/>
      <c r="Q39" s="98"/>
      <c r="R39" s="98"/>
      <c r="S39" s="98"/>
      <c r="T39" s="11"/>
      <c r="V39" s="122"/>
      <c r="W39" s="122"/>
    </row>
    <row r="40" spans="3:23" x14ac:dyDescent="0.2">
      <c r="C40" s="5"/>
      <c r="D40" s="5"/>
      <c r="E40" s="5"/>
      <c r="F40" s="5"/>
      <c r="G40" s="5"/>
      <c r="O40" s="10"/>
      <c r="P40" s="10"/>
      <c r="Q40" s="10"/>
      <c r="R40" s="10"/>
      <c r="S40" s="10"/>
      <c r="T40" s="11"/>
    </row>
    <row r="41" spans="3:23" x14ac:dyDescent="0.2">
      <c r="C41" s="5"/>
      <c r="D41" s="5"/>
      <c r="E41" s="5"/>
      <c r="F41" s="5"/>
      <c r="G41" s="5"/>
      <c r="O41" s="10"/>
      <c r="P41" s="10"/>
      <c r="Q41" s="10"/>
      <c r="R41" s="10"/>
      <c r="S41" s="10"/>
      <c r="T41" s="11"/>
    </row>
    <row r="42" spans="3:23" x14ac:dyDescent="0.2">
      <c r="C42" s="5"/>
      <c r="D42" s="5"/>
      <c r="E42" s="5"/>
      <c r="F42" s="5"/>
      <c r="G42" s="5"/>
      <c r="M42" s="12"/>
      <c r="N42" s="10"/>
      <c r="O42" s="10"/>
      <c r="P42" s="10"/>
      <c r="Q42" s="10"/>
      <c r="R42" s="10"/>
      <c r="S42" s="10"/>
      <c r="T42" s="11"/>
    </row>
    <row r="43" spans="3:23" x14ac:dyDescent="0.2">
      <c r="C43" s="5"/>
      <c r="D43" s="5"/>
      <c r="E43" s="5"/>
      <c r="F43" s="5"/>
      <c r="G43" s="5"/>
      <c r="M43" s="12"/>
      <c r="N43" s="10"/>
      <c r="O43" s="10"/>
      <c r="P43" s="10"/>
      <c r="Q43" s="10"/>
      <c r="R43" s="10"/>
      <c r="S43" s="10"/>
      <c r="T43" s="11"/>
    </row>
    <row r="44" spans="3:23" x14ac:dyDescent="0.2">
      <c r="C44" s="5"/>
      <c r="D44" s="5"/>
      <c r="E44" s="5"/>
      <c r="F44" s="5"/>
      <c r="G44" s="5"/>
      <c r="M44" s="12"/>
      <c r="N44" s="10"/>
      <c r="O44" s="10"/>
      <c r="P44" s="10"/>
      <c r="Q44" s="10"/>
      <c r="R44" s="10"/>
      <c r="S44" s="10"/>
      <c r="T44" s="11"/>
    </row>
    <row r="45" spans="3:23" x14ac:dyDescent="0.2">
      <c r="C45" s="5"/>
      <c r="D45" s="5"/>
      <c r="E45" s="5"/>
      <c r="F45" s="5"/>
      <c r="G45" s="5"/>
      <c r="M45" s="12"/>
      <c r="N45" s="10"/>
      <c r="O45" s="10"/>
      <c r="P45" s="10"/>
      <c r="Q45" s="10"/>
      <c r="R45" s="10"/>
      <c r="S45" s="10"/>
      <c r="T45" s="11"/>
    </row>
    <row r="46" spans="3:23" x14ac:dyDescent="0.2">
      <c r="C46" s="5"/>
      <c r="D46" s="5"/>
      <c r="E46" s="5"/>
      <c r="F46" s="5"/>
      <c r="G46" s="5"/>
      <c r="M46" s="12"/>
      <c r="N46" s="96"/>
      <c r="O46" s="96"/>
      <c r="P46" s="96"/>
      <c r="Q46" s="96"/>
      <c r="R46" s="96"/>
      <c r="S46" s="96"/>
      <c r="T46" s="11"/>
      <c r="V46" s="121"/>
      <c r="W46" s="121"/>
    </row>
    <row r="47" spans="3:23" x14ac:dyDescent="0.2">
      <c r="C47" s="5"/>
      <c r="D47" s="5"/>
      <c r="E47" s="5"/>
      <c r="F47" s="5"/>
      <c r="G47" s="5"/>
      <c r="M47" s="13"/>
      <c r="N47" s="97"/>
      <c r="O47" s="97"/>
      <c r="P47" s="97"/>
      <c r="Q47" s="97"/>
      <c r="R47" s="97"/>
      <c r="S47" s="97"/>
      <c r="T47" s="11"/>
      <c r="V47" s="123"/>
      <c r="W47" s="123"/>
    </row>
    <row r="48" spans="3:23" x14ac:dyDescent="0.2">
      <c r="C48" s="5"/>
      <c r="D48" s="5"/>
      <c r="E48" s="5"/>
      <c r="F48" s="5"/>
      <c r="G48" s="5"/>
      <c r="M48" s="13"/>
      <c r="N48" s="10"/>
      <c r="O48" s="10"/>
      <c r="P48" s="10"/>
      <c r="Q48" s="10"/>
      <c r="R48" s="10"/>
      <c r="S48" s="10"/>
      <c r="T48" s="11"/>
    </row>
    <row r="49" spans="3:23" x14ac:dyDescent="0.2">
      <c r="C49" s="5"/>
      <c r="D49" s="5"/>
      <c r="E49" s="5"/>
      <c r="F49" s="5"/>
      <c r="G49" s="5"/>
      <c r="M49" s="12"/>
      <c r="N49" s="10"/>
      <c r="O49" s="10"/>
      <c r="P49" s="10"/>
      <c r="Q49" s="10"/>
      <c r="R49" s="10"/>
      <c r="S49" s="10"/>
      <c r="T49" s="11"/>
    </row>
    <row r="50" spans="3:23" x14ac:dyDescent="0.2">
      <c r="C50" s="5"/>
      <c r="D50" s="5"/>
      <c r="E50" s="5"/>
      <c r="F50" s="5"/>
      <c r="G50" s="5"/>
      <c r="M50" s="12"/>
      <c r="N50" s="10"/>
      <c r="O50" s="10"/>
      <c r="P50" s="10"/>
      <c r="Q50" s="10"/>
      <c r="R50" s="10"/>
      <c r="S50" s="10"/>
      <c r="T50" s="11"/>
    </row>
    <row r="51" spans="3:23" x14ac:dyDescent="0.2">
      <c r="C51" s="5"/>
      <c r="D51" s="5"/>
      <c r="E51" s="5"/>
      <c r="F51" s="5"/>
      <c r="G51" s="5"/>
      <c r="M51" s="12"/>
      <c r="N51" s="3"/>
      <c r="O51" s="3"/>
      <c r="P51" s="3"/>
      <c r="Q51" s="3"/>
      <c r="R51" s="3"/>
      <c r="S51" s="3"/>
    </row>
    <row r="52" spans="3:23" x14ac:dyDescent="0.2">
      <c r="C52" s="5"/>
      <c r="D52" s="5"/>
      <c r="E52" s="5"/>
      <c r="F52" s="5"/>
      <c r="G52" s="5"/>
      <c r="M52" s="12"/>
      <c r="N52" s="3"/>
      <c r="O52" s="3"/>
      <c r="P52" s="3"/>
      <c r="Q52" s="3"/>
      <c r="R52" s="3"/>
      <c r="S52" s="3"/>
      <c r="V52" s="121"/>
      <c r="W52" s="121"/>
    </row>
    <row r="53" spans="3:23" x14ac:dyDescent="0.2">
      <c r="C53" s="5"/>
      <c r="D53" s="5"/>
      <c r="E53" s="5"/>
      <c r="F53" s="5"/>
      <c r="G53" s="5"/>
      <c r="M53" s="12"/>
      <c r="N53" s="3"/>
      <c r="O53" s="3"/>
      <c r="P53" s="3"/>
      <c r="Q53" s="3"/>
      <c r="R53" s="3"/>
      <c r="S53" s="3"/>
      <c r="V53" s="120"/>
      <c r="W53" s="120"/>
    </row>
    <row r="54" spans="3:23" x14ac:dyDescent="0.2">
      <c r="C54" s="5"/>
      <c r="D54" s="5"/>
      <c r="E54" s="5"/>
      <c r="F54" s="5"/>
      <c r="G54" s="5"/>
      <c r="M54" s="12"/>
      <c r="N54" s="3"/>
      <c r="O54" s="3"/>
      <c r="P54" s="3"/>
      <c r="Q54" s="3"/>
      <c r="R54" s="3"/>
      <c r="S54" s="3"/>
    </row>
    <row r="55" spans="3:23" x14ac:dyDescent="0.2">
      <c r="C55" s="5"/>
      <c r="D55" s="5"/>
      <c r="E55" s="5"/>
      <c r="F55" s="5"/>
      <c r="G55" s="5"/>
      <c r="L55" s="3"/>
      <c r="M55" s="12"/>
      <c r="N55" s="3"/>
      <c r="O55" s="3"/>
      <c r="P55" s="3"/>
      <c r="Q55" s="3"/>
      <c r="R55" s="3"/>
      <c r="S55" s="3"/>
    </row>
    <row r="56" spans="3:23" x14ac:dyDescent="0.2">
      <c r="C56" s="5"/>
      <c r="D56" s="5"/>
      <c r="E56" s="5"/>
      <c r="F56" s="5"/>
      <c r="G56" s="5"/>
      <c r="L56" s="3"/>
      <c r="M56" s="12"/>
      <c r="N56" s="3"/>
      <c r="O56" s="3"/>
      <c r="P56" s="3"/>
      <c r="Q56" s="3"/>
      <c r="R56" s="3"/>
      <c r="S56" s="3"/>
    </row>
    <row r="57" spans="3:23" x14ac:dyDescent="0.2">
      <c r="L57" s="3"/>
      <c r="M57" s="12"/>
      <c r="N57" s="3"/>
      <c r="O57" s="3"/>
      <c r="P57" s="3"/>
      <c r="Q57" s="3"/>
      <c r="R57" s="3"/>
      <c r="S57" s="3"/>
    </row>
    <row r="58" spans="3:23" x14ac:dyDescent="0.2">
      <c r="L58" s="3"/>
      <c r="M58" s="12"/>
      <c r="N58" s="3"/>
      <c r="O58" s="3"/>
      <c r="P58" s="3"/>
      <c r="Q58" s="3"/>
      <c r="R58" s="3"/>
      <c r="S58" s="3"/>
    </row>
    <row r="59" spans="3:23" x14ac:dyDescent="0.2">
      <c r="L59" s="3"/>
      <c r="M59" s="14"/>
      <c r="N59" s="3"/>
      <c r="O59" s="3"/>
      <c r="P59" s="3"/>
      <c r="Q59" s="3"/>
      <c r="R59" s="3"/>
      <c r="S59" s="3"/>
    </row>
    <row r="60" spans="3:23" x14ac:dyDescent="0.2">
      <c r="L60" s="3"/>
      <c r="M60" s="12"/>
      <c r="N60" s="3"/>
      <c r="O60" s="3"/>
      <c r="P60" s="3"/>
      <c r="Q60" s="3"/>
      <c r="R60" s="3"/>
      <c r="S60" s="3"/>
    </row>
    <row r="61" spans="3:23" x14ac:dyDescent="0.2">
      <c r="L61" s="3"/>
      <c r="M61" s="3"/>
      <c r="N61" s="3"/>
      <c r="O61" s="3"/>
      <c r="P61" s="3"/>
      <c r="Q61" s="3"/>
      <c r="R61" s="3"/>
      <c r="S61" s="3"/>
    </row>
  </sheetData>
  <mergeCells count="37">
    <mergeCell ref="V53:W53"/>
    <mergeCell ref="V34:W34"/>
    <mergeCell ref="V35:W35"/>
    <mergeCell ref="V52:W52"/>
    <mergeCell ref="V46:W46"/>
    <mergeCell ref="V39:W39"/>
    <mergeCell ref="V47:W47"/>
    <mergeCell ref="N47:S47"/>
    <mergeCell ref="N39:S39"/>
    <mergeCell ref="B4:W4"/>
    <mergeCell ref="B5:B7"/>
    <mergeCell ref="C5:C7"/>
    <mergeCell ref="D5:D7"/>
    <mergeCell ref="H5:H7"/>
    <mergeCell ref="K5:K7"/>
    <mergeCell ref="F5:F7"/>
    <mergeCell ref="G5:G7"/>
    <mergeCell ref="W5:W7"/>
    <mergeCell ref="F31:G31"/>
    <mergeCell ref="R5:R7"/>
    <mergeCell ref="S5:S7"/>
    <mergeCell ref="W29:W30"/>
    <mergeCell ref="M37:M39"/>
    <mergeCell ref="U5:U7"/>
    <mergeCell ref="U29:V30"/>
    <mergeCell ref="V5:V7"/>
    <mergeCell ref="N46:S46"/>
    <mergeCell ref="Q1:W1"/>
    <mergeCell ref="E5:E7"/>
    <mergeCell ref="T5:T7"/>
    <mergeCell ref="I5:I7"/>
    <mergeCell ref="P5:P7"/>
    <mergeCell ref="Q5:Q7"/>
    <mergeCell ref="O5:O7"/>
    <mergeCell ref="M5:M7"/>
    <mergeCell ref="L5:L7"/>
    <mergeCell ref="N5:N7"/>
  </mergeCells>
  <phoneticPr fontId="0" type="noConversion"/>
  <pageMargins left="0.11811023622047245" right="0.11811023622047245" top="0.74803149606299213" bottom="0.74803149606299213" header="0.31496062992125984" footer="0.31496062992125984"/>
  <pageSetup paperSize="8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Zalacznik nr 1 do SIWZ - Umowy</vt:lpstr>
    </vt:vector>
  </TitlesOfParts>
  <Company>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Kkita</cp:lastModifiedBy>
  <cp:lastPrinted>2021-05-25T06:17:37Z</cp:lastPrinted>
  <dcterms:created xsi:type="dcterms:W3CDTF">2016-10-25T12:33:59Z</dcterms:created>
  <dcterms:modified xsi:type="dcterms:W3CDTF">2021-06-16T06:28:16Z</dcterms:modified>
</cp:coreProperties>
</file>